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data\Korisnici\ivo\Documents\Obrasci\OKFS Obrazac 2022\"/>
    </mc:Choice>
  </mc:AlternateContent>
  <xr:revisionPtr revIDLastSave="0" documentId="13_ncr:1_{EC375396-BDDA-435D-9A1E-888F00538C73}" xr6:coauthVersionLast="47" xr6:coauthVersionMax="47" xr10:uidLastSave="{00000000-0000-0000-0000-000000000000}"/>
  <workbookProtection workbookAlgorithmName="SHA-512" workbookHashValue="K/7aervrVqUmBltHOI3pPnrZrLd4cjWwm/tFrzezKVr9PJVESS7gRavFzBZpwYJ4G/Jd+FbSQ7suKcSK4HHdGA==" workbookSaltValue="aHLGP0mvzujtUOdCgU6aJQ==" workbookSpinCount="100000" lockStructure="1"/>
  <bookViews>
    <workbookView xWindow="-120" yWindow="-120" windowWidth="29040" windowHeight="17640" xr2:uid="{00000000-000D-0000-FFFF-FFFF00000000}"/>
  </bookViews>
  <sheets>
    <sheet name="OKFŠ Obrazac" sheetId="1" r:id="rId1"/>
  </sheets>
  <definedNames>
    <definedName name="Adresa">'OKFŠ Obrazac'!$C$9</definedName>
    <definedName name="Akontacija">'OKFŠ Obrazac'!$L$28</definedName>
    <definedName name="BrojMjeseci">'OKFŠ Obrazac'!$K$28</definedName>
    <definedName name="DoRazdoblje">'OKFŠ Obrazac'!$J$16</definedName>
    <definedName name="Epošta">'OKFŠ Obrazac'!$C$12</definedName>
    <definedName name="Naziv">'OKFŠ Obrazac'!$C$6</definedName>
    <definedName name="Obracunano">'OKFŠ Obrazac'!$L$24</definedName>
    <definedName name="OdRazdoblje">'OKFŠ Obrazac'!$G$16</definedName>
    <definedName name="Oib">'OKFŠ Obrazac'!$K$6</definedName>
    <definedName name="Osnovica">'OKFŠ Obrazac'!$L$22</definedName>
    <definedName name="_xlnm.Print_Area" localSheetId="0">'OKFŠ Obrazac'!$B$2:$N$38</definedName>
    <definedName name="Prihodi_Dividende_Udjeli">'OKFŠ Obrazac'!$L$21</definedName>
    <definedName name="Prihodi_Rezerviranja">'OKFŠ Obrazac'!$L$20</definedName>
    <definedName name="Stopa">'OKFŠ Obrazac'!$L$23</definedName>
    <definedName name="Telefon">'OKFŠ Obrazac'!$K$12</definedName>
    <definedName name="Ukupni_Prihodi">'OKFŠ Obrazac'!$L$19</definedName>
    <definedName name="Uplaceno">'OKFŠ Obrazac'!$L$25</definedName>
    <definedName name="ZaGodinu">'OKFŠ Obrazac'!$H$4</definedName>
    <definedName name="ZaPovrat">'OKFŠ Obrazac'!$L$27</definedName>
    <definedName name="ZaUplatu">'OKFŠ Obrazac'!$L$26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28" i="1"/>
  <c r="O25" i="1"/>
  <c r="O6" i="1"/>
  <c r="L22" i="1"/>
  <c r="L24" i="1" s="1"/>
  <c r="L27" i="1" s="1"/>
  <c r="L28" i="1" l="1"/>
  <c r="L26" i="1"/>
  <c r="AB6" i="1" l="1"/>
  <c r="AA6" i="1"/>
  <c r="Z6" i="1"/>
  <c r="Y6" i="1"/>
  <c r="X6" i="1"/>
  <c r="W6" i="1"/>
  <c r="V6" i="1"/>
  <c r="U6" i="1"/>
  <c r="T6" i="1"/>
  <c r="S6" i="1"/>
  <c r="R6" i="1"/>
  <c r="R7" i="1" s="1"/>
  <c r="S7" i="1" l="1"/>
  <c r="T7" i="1" s="1"/>
  <c r="U7" i="1" s="1"/>
  <c r="V7" i="1" s="1"/>
  <c r="W7" i="1" s="1"/>
  <c r="X7" i="1" s="1"/>
  <c r="Y7" i="1" s="1"/>
  <c r="Z7" i="1" s="1"/>
  <c r="AA7" i="1" s="1"/>
  <c r="AB7" i="1" s="1"/>
</calcChain>
</file>

<file path=xl/sharedStrings.xml><?xml version="1.0" encoding="utf-8"?>
<sst xmlns="http://schemas.openxmlformats.org/spreadsheetml/2006/main" count="43" uniqueCount="43">
  <si>
    <t>NAZIV OBVEZNIKA</t>
  </si>
  <si>
    <t>OIB</t>
  </si>
  <si>
    <t xml:space="preserve">OBRAČUN NAKNADE ZA KORIŠTENJE OPĆEKORISNIH FUNKCIJA ŠUMA </t>
  </si>
  <si>
    <t>AOP</t>
  </si>
  <si>
    <t>OPIS</t>
  </si>
  <si>
    <t>IZNOS</t>
  </si>
  <si>
    <t>STOPA</t>
  </si>
  <si>
    <t>do:</t>
  </si>
  <si>
    <t xml:space="preserve">U </t>
  </si>
  <si>
    <t>dana</t>
  </si>
  <si>
    <t>,</t>
  </si>
  <si>
    <t>MP</t>
  </si>
  <si>
    <t>Odgovorna osoba</t>
  </si>
  <si>
    <t>UPLAĆENI IZNOS</t>
  </si>
  <si>
    <t>REPUBLIKA HRVATSKA MINISTARSTVO POLJOPRIVREDE</t>
  </si>
  <si>
    <t>ADRESA SJEDIŠTA: POŠTANSKI BROJ, MJESTO, ULICA I BROJ</t>
  </si>
  <si>
    <t>Obrazac OKFŠ nije važeći bez potpisa i/ili pečata</t>
  </si>
  <si>
    <t>PRIHODI OD UKIDANJA DUGOROČNIH REZERVIRANJA</t>
  </si>
  <si>
    <t>PRIHODI OD DIVIDENDI I UDJELA U DOBITI</t>
  </si>
  <si>
    <t>godinu</t>
  </si>
  <si>
    <t>OBRAZAC OKFŠ za</t>
  </si>
  <si>
    <t>za razdoblje od :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</si>
  <si>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</si>
  <si>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</si>
  <si>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</si>
  <si>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</si>
  <si>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</si>
  <si>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</si>
  <si>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</si>
  <si>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</si>
  <si>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</si>
  <si>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</si>
  <si>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OSNOVICA ZA OBRAČUN  ( 01. - 02. - 03. )</t>
  </si>
  <si>
    <r>
      <t>OBRAČUNATI IZNOS</t>
    </r>
    <r>
      <rPr>
        <sz val="11"/>
        <color theme="1"/>
        <rFont val="Calibri"/>
        <family val="2"/>
        <charset val="238"/>
        <scheme val="minor"/>
      </rPr>
      <t xml:space="preserve"> ( 04. x 05. )</t>
    </r>
  </si>
  <si>
    <t>RAZLIKA ZA UPLATU ( 06. - 07. )</t>
  </si>
  <si>
    <t>RAZLIKA ZA POVRAT ( 07. - 06. )</t>
  </si>
  <si>
    <r>
      <t xml:space="preserve">UKUPNI PRIHODI I PRIMICI </t>
    </r>
    <r>
      <rPr>
        <sz val="11"/>
        <color theme="1"/>
        <rFont val="Calibri"/>
        <family val="2"/>
        <charset val="238"/>
      </rPr>
      <t>¹</t>
    </r>
  </si>
  <si>
    <t>¹ Ispunjavaju obveznici kojima je prihod tj. primitak veći od 7.500.000,00 kn, umanjuje se za stavke 3. i 4. članka 2. Pravilnika o načinu obračuna i uplati naknade za korištenje općekorisnih funkcija šuma</t>
  </si>
  <si>
    <t>KONTAKT (e-pošta)</t>
  </si>
  <si>
    <t>KONTAKT (telefon)</t>
  </si>
  <si>
    <t>godine</t>
  </si>
  <si>
    <t>TROMJESEČNA AKONTACIJA ZA NAREDNO RAZDOBLJE
( 06. x 3 / BROJ MJESECI POSLOVANJA )</t>
  </si>
  <si>
    <t>© 2022-03 rrif.hr –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</si>
</sst>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%"/>
    <numFmt numFmtId="165" formatCode="dd/mm/yyyy/"/>
    <numFmt numFmtId="166" formatCode="yyyy/"/>
    <numFmt numFmtId="167" formatCode="#,##0.00_ ;[Red]\-#,##0.00\ "/>
    <numFmt numFmtId="168" formatCode="dd/mm/"/>
    <numFmt numFmtId="169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Brush Script MT"/>
      <family val="4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FFF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0">
    <xf numFmtId="0" fontId="0" fillId="0" borderId="0" xfId="0"/>
    <xf numFmtId="0" fontId="0" fillId="0" borderId="4" xfId="0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Continuous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 indent="1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Continuous" vertical="center"/>
      <protection hidden="1"/>
    </xf>
    <xf numFmtId="0" fontId="7" fillId="0" borderId="1" xfId="0" applyFont="1" applyBorder="1" applyAlignment="1" applyProtection="1">
      <alignment horizontal="centerContinuous"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Continuous"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 inden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49" fontId="0" fillId="0" borderId="0" xfId="0" applyNumberFormat="1" applyFont="1" applyBorder="1" applyAlignment="1" applyProtection="1">
      <alignment horizontal="right" vertical="center" indent="1"/>
      <protection hidden="1"/>
    </xf>
    <xf numFmtId="0" fontId="0" fillId="0" borderId="0" xfId="0" applyFont="1" applyBorder="1" applyAlignment="1" applyProtection="1">
      <alignment horizontal="right" vertical="center" indent="1"/>
      <protection hidden="1"/>
    </xf>
    <xf numFmtId="0" fontId="0" fillId="0" borderId="0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8" xfId="0" applyFont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13" fillId="0" borderId="2" xfId="0" applyFont="1" applyBorder="1" applyAlignment="1" applyProtection="1">
      <alignment horizontal="centerContinuous" vertical="center" wrapText="1"/>
      <protection hidden="1"/>
    </xf>
    <xf numFmtId="0" fontId="9" fillId="0" borderId="2" xfId="0" applyFont="1" applyBorder="1" applyAlignment="1" applyProtection="1">
      <alignment horizontal="centerContinuous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49" fontId="1" fillId="0" borderId="15" xfId="0" applyNumberFormat="1" applyFont="1" applyBorder="1" applyAlignment="1" applyProtection="1">
      <alignment horizontal="center" vertical="center" wrapText="1"/>
      <protection hidden="1"/>
    </xf>
    <xf numFmtId="49" fontId="1" fillId="0" borderId="18" xfId="0" applyNumberFormat="1" applyFont="1" applyBorder="1" applyAlignment="1" applyProtection="1">
      <alignment horizontal="center" vertical="center" wrapText="1"/>
      <protection hidden="1"/>
    </xf>
    <xf numFmtId="49" fontId="1" fillId="0" borderId="20" xfId="0" applyNumberFormat="1" applyFont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167" fontId="1" fillId="0" borderId="10" xfId="0" applyNumberFormat="1" applyFont="1" applyBorder="1" applyAlignment="1" applyProtection="1">
      <alignment horizontal="right" vertical="center" indent="1"/>
      <protection hidden="1"/>
    </xf>
    <xf numFmtId="167" fontId="1" fillId="0" borderId="19" xfId="0" applyNumberFormat="1" applyFont="1" applyBorder="1" applyAlignment="1" applyProtection="1">
      <alignment horizontal="right" vertical="center" indent="1"/>
      <protection hidden="1"/>
    </xf>
    <xf numFmtId="167" fontId="1" fillId="0" borderId="11" xfId="0" applyNumberFormat="1" applyFont="1" applyBorder="1" applyAlignment="1" applyProtection="1">
      <alignment horizontal="right" vertical="center" indent="1"/>
      <protection hidden="1"/>
    </xf>
    <xf numFmtId="167" fontId="1" fillId="0" borderId="21" xfId="0" applyNumberFormat="1" applyFont="1" applyBorder="1" applyAlignment="1" applyProtection="1">
      <alignment horizontal="right" vertical="center" inden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49" fontId="0" fillId="0" borderId="10" xfId="0" applyNumberFormat="1" applyFont="1" applyBorder="1" applyAlignment="1" applyProtection="1">
      <alignment horizontal="left" vertical="center" wrapText="1" indent="1"/>
      <protection hidden="1"/>
    </xf>
    <xf numFmtId="164" fontId="1" fillId="0" borderId="10" xfId="1" applyNumberFormat="1" applyFont="1" applyBorder="1" applyAlignment="1" applyProtection="1">
      <alignment horizontal="right" vertical="center" indent="1"/>
      <protection hidden="1"/>
    </xf>
    <xf numFmtId="164" fontId="1" fillId="0" borderId="19" xfId="1" applyNumberFormat="1" applyFont="1" applyBorder="1" applyAlignment="1" applyProtection="1">
      <alignment horizontal="right" vertical="center" inden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49" fontId="0" fillId="0" borderId="16" xfId="0" applyNumberFormat="1" applyFont="1" applyBorder="1" applyAlignment="1" applyProtection="1">
      <alignment horizontal="left" vertical="center" wrapText="1" indent="1"/>
      <protection hidden="1"/>
    </xf>
    <xf numFmtId="0" fontId="9" fillId="0" borderId="0" xfId="0" applyFont="1" applyBorder="1" applyAlignment="1" applyProtection="1">
      <alignment horizontal="left" vertical="center" wrapText="1" indent="1"/>
      <protection hidden="1"/>
    </xf>
    <xf numFmtId="49" fontId="0" fillId="0" borderId="11" xfId="0" applyNumberFormat="1" applyFont="1" applyBorder="1" applyAlignment="1" applyProtection="1">
      <alignment horizontal="left" vertical="center" wrapText="1" inden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6" fontId="5" fillId="3" borderId="12" xfId="0" applyNumberFormat="1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13" xfId="0" applyNumberFormat="1" applyFont="1" applyFill="1" applyBorder="1" applyAlignment="1" applyProtection="1">
      <alignment horizontal="left" vertical="center" indent="1"/>
      <protection locked="0"/>
    </xf>
    <xf numFmtId="49" fontId="0" fillId="3" borderId="14" xfId="0" applyNumberFormat="1" applyFont="1" applyFill="1" applyBorder="1" applyAlignment="1" applyProtection="1">
      <alignment horizontal="left" vertical="center" inden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0" fillId="3" borderId="12" xfId="0" applyNumberFormat="1" applyFont="1" applyFill="1" applyBorder="1" applyAlignment="1" applyProtection="1">
      <alignment horizontal="center" vertical="center"/>
      <protection locked="0"/>
    </xf>
    <xf numFmtId="49" fontId="0" fillId="3" borderId="13" xfId="0" applyNumberFormat="1" applyFont="1" applyFill="1" applyBorder="1" applyAlignment="1" applyProtection="1">
      <alignment horizontal="center" vertical="center"/>
      <protection locked="0"/>
    </xf>
    <xf numFmtId="49" fontId="0" fillId="3" borderId="14" xfId="0" applyNumberFormat="1" applyFont="1" applyFill="1" applyBorder="1" applyAlignment="1" applyProtection="1">
      <alignment horizontal="center" vertical="center"/>
      <protection locked="0"/>
    </xf>
    <xf numFmtId="165" fontId="3" fillId="3" borderId="12" xfId="0" applyNumberFormat="1" applyFont="1" applyFill="1" applyBorder="1" applyAlignment="1" applyProtection="1">
      <alignment horizontal="center" vertical="center"/>
      <protection locked="0"/>
    </xf>
    <xf numFmtId="165" fontId="3" fillId="3" borderId="14" xfId="0" applyNumberFormat="1" applyFont="1" applyFill="1" applyBorder="1" applyAlignment="1" applyProtection="1">
      <alignment horizontal="center" vertical="center"/>
      <protection locked="0"/>
    </xf>
    <xf numFmtId="167" fontId="1" fillId="3" borderId="16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17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10" xfId="0" applyNumberFormat="1" applyFont="1" applyFill="1" applyBorder="1" applyAlignment="1" applyProtection="1">
      <alignment horizontal="right" vertical="center" indent="1"/>
      <protection locked="0"/>
    </xf>
    <xf numFmtId="167" fontId="1" fillId="3" borderId="19" xfId="0" applyNumberFormat="1" applyFont="1" applyFill="1" applyBorder="1" applyAlignment="1" applyProtection="1">
      <alignment horizontal="right" vertical="center" indent="1"/>
      <protection locked="0"/>
    </xf>
    <xf numFmtId="16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168" fontId="0" fillId="3" borderId="12" xfId="0" applyNumberFormat="1" applyFill="1" applyBorder="1" applyAlignment="1" applyProtection="1">
      <alignment horizontal="center" vertical="center"/>
      <protection locked="0"/>
    </xf>
    <xf numFmtId="168" fontId="0" fillId="3" borderId="14" xfId="0" applyNumberFormat="1" applyFill="1" applyBorder="1" applyAlignment="1" applyProtection="1">
      <alignment horizontal="center" vertical="center"/>
      <protection locked="0"/>
    </xf>
    <xf numFmtId="166" fontId="0" fillId="3" borderId="12" xfId="0" applyNumberFormat="1" applyFont="1" applyFill="1" applyBorder="1" applyAlignment="1" applyProtection="1">
      <alignment horizontal="center" vertical="center"/>
      <protection locked="0"/>
    </xf>
    <xf numFmtId="166" fontId="0" fillId="3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P39"/>
  <sheetViews>
    <sheetView tabSelected="1" zoomScaleNormal="100" workbookViewId="0"/>
  </sheetViews>
  <sheetFormatPr defaultRowHeight="15" x14ac:dyDescent="0.25"/>
  <cols>
    <col min="1" max="1" width="2.85546875" style="5" customWidth="1"/>
    <col min="2" max="2" width="2.7109375" style="5" customWidth="1"/>
    <col min="3" max="11" width="7.42578125" style="5" customWidth="1"/>
    <col min="12" max="13" width="9.7109375" style="5" customWidth="1"/>
    <col min="14" max="14" width="2.7109375" style="5" customWidth="1"/>
    <col min="15" max="15" width="9.140625" style="4"/>
    <col min="16" max="16" width="9.140625" style="5"/>
    <col min="17" max="42" width="9.140625" style="5" hidden="1" customWidth="1"/>
    <col min="43" max="16384" width="9.140625" style="5"/>
  </cols>
  <sheetData>
    <row r="2" spans="2:28" ht="1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8" ht="36" customHeight="1" x14ac:dyDescent="0.25">
      <c r="B3" s="6"/>
      <c r="C3" s="7" t="s">
        <v>14</v>
      </c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2:28" ht="18.75" x14ac:dyDescent="0.25">
      <c r="B4" s="6"/>
      <c r="C4" s="13"/>
      <c r="D4" s="9"/>
      <c r="E4" s="9"/>
      <c r="F4" s="9"/>
      <c r="G4" s="10" t="s">
        <v>20</v>
      </c>
      <c r="H4" s="65"/>
      <c r="I4" s="66"/>
      <c r="J4" s="11" t="s">
        <v>19</v>
      </c>
      <c r="K4" s="12"/>
      <c r="L4" s="9"/>
      <c r="M4" s="9"/>
      <c r="N4" s="8"/>
    </row>
    <row r="5" spans="2:28" ht="14.25" customHeight="1" x14ac:dyDescent="0.25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8"/>
      <c r="R5" s="14">
        <v>1</v>
      </c>
      <c r="S5" s="14">
        <v>2</v>
      </c>
      <c r="T5" s="14">
        <v>3</v>
      </c>
      <c r="U5" s="14">
        <v>4</v>
      </c>
      <c r="V5" s="14">
        <v>5</v>
      </c>
      <c r="W5" s="14">
        <v>6</v>
      </c>
      <c r="X5" s="14">
        <v>7</v>
      </c>
      <c r="Y5" s="14">
        <v>8</v>
      </c>
      <c r="Z5" s="14">
        <v>9</v>
      </c>
      <c r="AA5" s="14">
        <v>10</v>
      </c>
      <c r="AB5" s="14">
        <v>11</v>
      </c>
    </row>
    <row r="6" spans="2:28" ht="21" customHeight="1" x14ac:dyDescent="0.25">
      <c r="B6" s="6"/>
      <c r="C6" s="67"/>
      <c r="D6" s="68"/>
      <c r="E6" s="68"/>
      <c r="F6" s="68"/>
      <c r="G6" s="68"/>
      <c r="H6" s="68"/>
      <c r="I6" s="69"/>
      <c r="J6" s="15"/>
      <c r="K6" s="70"/>
      <c r="L6" s="71"/>
      <c r="M6" s="72"/>
      <c r="N6" s="8"/>
      <c r="O6" s="4" t="str">
        <f>IFERROR(IF(Oib="","",IF(AND(ISNUMBER(Oib),N(AB6)=N(AB7),LEN(Oib)=11),"","Pogrešan unos!")),"Pogrešan unos!")</f>
        <v/>
      </c>
      <c r="R6" s="16" t="e">
        <f t="shared" ref="R6:AB6" si="0">VALUE(MID(Oib,R5,1))</f>
        <v>#VALUE!</v>
      </c>
      <c r="S6" s="16" t="e">
        <f t="shared" si="0"/>
        <v>#VALUE!</v>
      </c>
      <c r="T6" s="16" t="e">
        <f t="shared" si="0"/>
        <v>#VALUE!</v>
      </c>
      <c r="U6" s="16" t="e">
        <f t="shared" si="0"/>
        <v>#VALUE!</v>
      </c>
      <c r="V6" s="16" t="e">
        <f t="shared" si="0"/>
        <v>#VALUE!</v>
      </c>
      <c r="W6" s="16" t="e">
        <f t="shared" si="0"/>
        <v>#VALUE!</v>
      </c>
      <c r="X6" s="16" t="e">
        <f t="shared" si="0"/>
        <v>#VALUE!</v>
      </c>
      <c r="Y6" s="16" t="e">
        <f t="shared" si="0"/>
        <v>#VALUE!</v>
      </c>
      <c r="Z6" s="16" t="e">
        <f t="shared" si="0"/>
        <v>#VALUE!</v>
      </c>
      <c r="AA6" s="16" t="e">
        <f t="shared" si="0"/>
        <v>#VALUE!</v>
      </c>
      <c r="AB6" s="16" t="e">
        <f t="shared" si="0"/>
        <v>#VALUE!</v>
      </c>
    </row>
    <row r="7" spans="2:28" s="21" customFormat="1" ht="15" customHeight="1" x14ac:dyDescent="0.25">
      <c r="B7" s="17"/>
      <c r="C7" s="18" t="s">
        <v>0</v>
      </c>
      <c r="D7" s="18"/>
      <c r="E7" s="18"/>
      <c r="F7" s="18"/>
      <c r="G7" s="18"/>
      <c r="H7" s="18"/>
      <c r="I7" s="18"/>
      <c r="J7" s="15"/>
      <c r="K7" s="19" t="s">
        <v>1</v>
      </c>
      <c r="L7" s="19"/>
      <c r="M7" s="19"/>
      <c r="N7" s="20"/>
      <c r="O7" s="4"/>
      <c r="Q7" s="22">
        <v>10</v>
      </c>
      <c r="R7" s="22" t="e">
        <f>MOD(2*IF(MOD(Q7+R6,10)=0,10,MOD(Q7+R6,10)),11)</f>
        <v>#VALUE!</v>
      </c>
      <c r="S7" s="22" t="e">
        <f t="shared" ref="S7:AA7" si="1">MOD(2*IF(MOD(R7+S6,10)=0,10,MOD(R7+S6,10)),11)</f>
        <v>#VALUE!</v>
      </c>
      <c r="T7" s="22" t="e">
        <f t="shared" si="1"/>
        <v>#VALUE!</v>
      </c>
      <c r="U7" s="22" t="e">
        <f t="shared" si="1"/>
        <v>#VALUE!</v>
      </c>
      <c r="V7" s="22" t="e">
        <f t="shared" si="1"/>
        <v>#VALUE!</v>
      </c>
      <c r="W7" s="22" t="e">
        <f t="shared" si="1"/>
        <v>#VALUE!</v>
      </c>
      <c r="X7" s="22" t="e">
        <f t="shared" si="1"/>
        <v>#VALUE!</v>
      </c>
      <c r="Y7" s="22" t="e">
        <f t="shared" si="1"/>
        <v>#VALUE!</v>
      </c>
      <c r="Z7" s="22" t="e">
        <f t="shared" si="1"/>
        <v>#VALUE!</v>
      </c>
      <c r="AA7" s="22" t="e">
        <f t="shared" si="1"/>
        <v>#VALUE!</v>
      </c>
      <c r="AB7" s="22" t="e">
        <f>MOD(11-AA7,10)</f>
        <v>#VALUE!</v>
      </c>
    </row>
    <row r="8" spans="2:28" ht="15" customHeight="1" x14ac:dyDescent="0.25">
      <c r="B8" s="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8"/>
    </row>
    <row r="9" spans="2:28" ht="21" customHeight="1" x14ac:dyDescent="0.25">
      <c r="B9" s="6"/>
      <c r="C9" s="67"/>
      <c r="D9" s="68"/>
      <c r="E9" s="68"/>
      <c r="F9" s="68"/>
      <c r="G9" s="68"/>
      <c r="H9" s="68"/>
      <c r="I9" s="68"/>
      <c r="J9" s="68"/>
      <c r="K9" s="68"/>
      <c r="L9" s="68"/>
      <c r="M9" s="69"/>
      <c r="N9" s="8"/>
    </row>
    <row r="10" spans="2:28" s="21" customFormat="1" ht="15" customHeight="1" x14ac:dyDescent="0.25">
      <c r="B10" s="17"/>
      <c r="C10" s="18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0"/>
      <c r="O10" s="4"/>
    </row>
    <row r="11" spans="2:28" s="21" customFormat="1" ht="15" customHeight="1" x14ac:dyDescent="0.25">
      <c r="B11" s="17"/>
      <c r="C11" s="18"/>
      <c r="D11" s="18"/>
      <c r="E11" s="18"/>
      <c r="F11" s="18"/>
      <c r="G11" s="18"/>
      <c r="H11" s="18"/>
      <c r="I11" s="18"/>
      <c r="J11" s="18"/>
      <c r="K11" s="15"/>
      <c r="L11" s="23"/>
      <c r="M11" s="23"/>
      <c r="N11" s="20"/>
      <c r="O11" s="4"/>
    </row>
    <row r="12" spans="2:28" ht="21" customHeight="1" x14ac:dyDescent="0.25">
      <c r="B12" s="6"/>
      <c r="C12" s="67"/>
      <c r="D12" s="68"/>
      <c r="E12" s="68"/>
      <c r="F12" s="68"/>
      <c r="G12" s="68"/>
      <c r="H12" s="68"/>
      <c r="I12" s="69"/>
      <c r="J12" s="15"/>
      <c r="K12" s="73"/>
      <c r="L12" s="74"/>
      <c r="M12" s="75"/>
      <c r="N12" s="8"/>
    </row>
    <row r="13" spans="2:28" s="21" customFormat="1" ht="15" customHeight="1" x14ac:dyDescent="0.25">
      <c r="B13" s="17"/>
      <c r="C13" s="23" t="s">
        <v>38</v>
      </c>
      <c r="D13" s="18"/>
      <c r="E13" s="18"/>
      <c r="F13" s="18"/>
      <c r="G13" s="18"/>
      <c r="H13" s="18"/>
      <c r="I13" s="18"/>
      <c r="J13" s="15"/>
      <c r="K13" s="23" t="s">
        <v>39</v>
      </c>
      <c r="L13" s="23"/>
      <c r="M13" s="23"/>
      <c r="N13" s="20"/>
      <c r="O13" s="4"/>
    </row>
    <row r="14" spans="2:28" ht="15" customHeight="1" x14ac:dyDescent="0.25">
      <c r="B14" s="6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44"/>
    </row>
    <row r="15" spans="2:28" ht="27" customHeight="1" x14ac:dyDescent="0.25">
      <c r="B15" s="6"/>
      <c r="C15" s="25" t="s">
        <v>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8"/>
    </row>
    <row r="16" spans="2:28" ht="21" customHeight="1" x14ac:dyDescent="0.25">
      <c r="B16" s="6"/>
      <c r="C16" s="26"/>
      <c r="D16" s="26"/>
      <c r="E16" s="26"/>
      <c r="F16" s="27" t="s">
        <v>21</v>
      </c>
      <c r="G16" s="76"/>
      <c r="H16" s="77"/>
      <c r="I16" s="27" t="s">
        <v>7</v>
      </c>
      <c r="J16" s="76"/>
      <c r="K16" s="77"/>
      <c r="L16" s="26"/>
      <c r="M16" s="26"/>
      <c r="N16" s="8"/>
    </row>
    <row r="17" spans="2:24" ht="15" customHeight="1" x14ac:dyDescent="0.25">
      <c r="B17" s="6"/>
      <c r="C17" s="26"/>
      <c r="D17" s="28"/>
      <c r="E17" s="28"/>
      <c r="F17" s="28"/>
      <c r="G17" s="29"/>
      <c r="H17" s="29"/>
      <c r="I17" s="28"/>
      <c r="J17" s="29"/>
      <c r="K17" s="29"/>
      <c r="L17" s="29"/>
      <c r="M17" s="26"/>
      <c r="N17" s="8"/>
    </row>
    <row r="18" spans="2:24" ht="24" customHeight="1" x14ac:dyDescent="0.25">
      <c r="B18" s="6"/>
      <c r="C18" s="48" t="s">
        <v>3</v>
      </c>
      <c r="D18" s="58" t="s">
        <v>4</v>
      </c>
      <c r="E18" s="58"/>
      <c r="F18" s="58"/>
      <c r="G18" s="58"/>
      <c r="H18" s="58"/>
      <c r="I18" s="58"/>
      <c r="J18" s="58"/>
      <c r="K18" s="58"/>
      <c r="L18" s="53" t="s">
        <v>5</v>
      </c>
      <c r="M18" s="54"/>
      <c r="N18" s="8"/>
    </row>
    <row r="19" spans="2:24" ht="24" customHeight="1" x14ac:dyDescent="0.25">
      <c r="B19" s="6"/>
      <c r="C19" s="45" t="s">
        <v>22</v>
      </c>
      <c r="D19" s="59" t="s">
        <v>36</v>
      </c>
      <c r="E19" s="59"/>
      <c r="F19" s="59"/>
      <c r="G19" s="59"/>
      <c r="H19" s="59"/>
      <c r="I19" s="59"/>
      <c r="J19" s="59"/>
      <c r="K19" s="59"/>
      <c r="L19" s="78"/>
      <c r="M19" s="79"/>
      <c r="N19" s="8"/>
      <c r="O19" s="4" t="str">
        <f>IF(Ukupni_Prihodi="","",IF(AND(ISNUMBER(Ukupni_Prihodi),N(Ukupni_Prihodi)&gt;=0),"","Pogrešan unos!"))</f>
        <v/>
      </c>
      <c r="X19" s="4"/>
    </row>
    <row r="20" spans="2:24" ht="24" customHeight="1" x14ac:dyDescent="0.25">
      <c r="B20" s="6"/>
      <c r="C20" s="46" t="s">
        <v>23</v>
      </c>
      <c r="D20" s="55" t="s">
        <v>17</v>
      </c>
      <c r="E20" s="55"/>
      <c r="F20" s="55"/>
      <c r="G20" s="55"/>
      <c r="H20" s="55"/>
      <c r="I20" s="55"/>
      <c r="J20" s="55"/>
      <c r="K20" s="55"/>
      <c r="L20" s="80"/>
      <c r="M20" s="81"/>
      <c r="N20" s="8"/>
      <c r="O20" s="4" t="str">
        <f>IF(Prihodi_Rezerviranja="","",IF(AND(ISNUMBER(Prihodi_Rezerviranja),N(Prihodi_Rezerviranja)&gt;=0),"","Pogrešan unos!"))</f>
        <v/>
      </c>
    </row>
    <row r="21" spans="2:24" ht="24" customHeight="1" x14ac:dyDescent="0.25">
      <c r="B21" s="6"/>
      <c r="C21" s="46" t="s">
        <v>24</v>
      </c>
      <c r="D21" s="55" t="s">
        <v>18</v>
      </c>
      <c r="E21" s="55"/>
      <c r="F21" s="55"/>
      <c r="G21" s="55"/>
      <c r="H21" s="55"/>
      <c r="I21" s="55"/>
      <c r="J21" s="55"/>
      <c r="K21" s="55"/>
      <c r="L21" s="80"/>
      <c r="M21" s="81"/>
      <c r="N21" s="8"/>
      <c r="O21" s="4" t="str">
        <f>IF(Prihodi_Dividende_Udjeli="","",IF(AND(ISNUMBER(Prihodi_Dividende_Udjeli),N(Prihodi_Dividende_Udjeli)&gt;=0),"","Pogrešan unos!"))</f>
        <v/>
      </c>
    </row>
    <row r="22" spans="2:24" ht="24" customHeight="1" x14ac:dyDescent="0.25">
      <c r="B22" s="6"/>
      <c r="C22" s="46" t="s">
        <v>25</v>
      </c>
      <c r="D22" s="55" t="s">
        <v>32</v>
      </c>
      <c r="E22" s="55"/>
      <c r="F22" s="55"/>
      <c r="G22" s="55"/>
      <c r="H22" s="55"/>
      <c r="I22" s="55"/>
      <c r="J22" s="55"/>
      <c r="K22" s="55"/>
      <c r="L22" s="49" t="str">
        <f>IFERROR(IF(Ukupni_Prihodi&amp;Prihodi_Rezerviranja&amp;Prihodi_Dividende_Udjeli="","",Ukupni_Prihodi-Prihodi_Rezerviranja-Prihodi_Dividende_Udjeli),"")</f>
        <v/>
      </c>
      <c r="M22" s="50"/>
      <c r="N22" s="8"/>
    </row>
    <row r="23" spans="2:24" ht="24" customHeight="1" x14ac:dyDescent="0.25">
      <c r="B23" s="6"/>
      <c r="C23" s="46" t="s">
        <v>26</v>
      </c>
      <c r="D23" s="55" t="s">
        <v>6</v>
      </c>
      <c r="E23" s="55"/>
      <c r="F23" s="55"/>
      <c r="G23" s="55"/>
      <c r="H23" s="55"/>
      <c r="I23" s="55"/>
      <c r="J23" s="55"/>
      <c r="K23" s="55"/>
      <c r="L23" s="56">
        <v>2.4000000000000001E-4</v>
      </c>
      <c r="M23" s="57"/>
      <c r="N23" s="8"/>
    </row>
    <row r="24" spans="2:24" ht="24" customHeight="1" x14ac:dyDescent="0.25">
      <c r="B24" s="6"/>
      <c r="C24" s="46" t="s">
        <v>27</v>
      </c>
      <c r="D24" s="55" t="s">
        <v>33</v>
      </c>
      <c r="E24" s="55"/>
      <c r="F24" s="55"/>
      <c r="G24" s="55"/>
      <c r="H24" s="55"/>
      <c r="I24" s="55"/>
      <c r="J24" s="55"/>
      <c r="K24" s="55"/>
      <c r="L24" s="49" t="str">
        <f>IFERROR(IF(Osnovica="","",Osnovica*Stopa),"")</f>
        <v/>
      </c>
      <c r="M24" s="50"/>
      <c r="N24" s="8"/>
    </row>
    <row r="25" spans="2:24" ht="24" customHeight="1" x14ac:dyDescent="0.25">
      <c r="B25" s="6"/>
      <c r="C25" s="46" t="s">
        <v>28</v>
      </c>
      <c r="D25" s="55" t="s">
        <v>13</v>
      </c>
      <c r="E25" s="55"/>
      <c r="F25" s="55"/>
      <c r="G25" s="55"/>
      <c r="H25" s="55"/>
      <c r="I25" s="55"/>
      <c r="J25" s="55"/>
      <c r="K25" s="55"/>
      <c r="L25" s="80"/>
      <c r="M25" s="81"/>
      <c r="N25" s="8"/>
      <c r="O25" s="4" t="str">
        <f>IF(Uplaceno="","",IF(AND(ISNUMBER(Uplaceno),N(Uplaceno)&gt;=0),"","Pogrešan unos!"))</f>
        <v/>
      </c>
    </row>
    <row r="26" spans="2:24" ht="24" customHeight="1" x14ac:dyDescent="0.25">
      <c r="B26" s="6"/>
      <c r="C26" s="46" t="s">
        <v>29</v>
      </c>
      <c r="D26" s="55" t="s">
        <v>34</v>
      </c>
      <c r="E26" s="55"/>
      <c r="F26" s="55"/>
      <c r="G26" s="55"/>
      <c r="H26" s="55"/>
      <c r="I26" s="55"/>
      <c r="J26" s="55"/>
      <c r="K26" s="55"/>
      <c r="L26" s="49" t="str">
        <f>IFERROR(IF(Obracunano&amp;Uplaceno="","",IF(Obracunano&gt;Uplaceno,Obracunano-Uplaceno,"")),"")</f>
        <v/>
      </c>
      <c r="M26" s="50"/>
      <c r="N26" s="8"/>
    </row>
    <row r="27" spans="2:24" ht="24" customHeight="1" x14ac:dyDescent="0.25">
      <c r="B27" s="6"/>
      <c r="C27" s="46" t="s">
        <v>30</v>
      </c>
      <c r="D27" s="55" t="s">
        <v>35</v>
      </c>
      <c r="E27" s="55"/>
      <c r="F27" s="55"/>
      <c r="G27" s="55"/>
      <c r="H27" s="55"/>
      <c r="I27" s="55"/>
      <c r="J27" s="55"/>
      <c r="K27" s="55"/>
      <c r="L27" s="49" t="str">
        <f>IFERROR(IF(Obracunano&amp;Uplaceno="","",IF(Obracunano&lt;Uplaceno,Uplaceno-Obracunano,"")),"")</f>
        <v/>
      </c>
      <c r="M27" s="50"/>
      <c r="N27" s="8"/>
    </row>
    <row r="28" spans="2:24" ht="36" customHeight="1" x14ac:dyDescent="0.25">
      <c r="B28" s="6"/>
      <c r="C28" s="47" t="s">
        <v>31</v>
      </c>
      <c r="D28" s="61" t="s">
        <v>41</v>
      </c>
      <c r="E28" s="61"/>
      <c r="F28" s="61"/>
      <c r="G28" s="61"/>
      <c r="H28" s="61"/>
      <c r="I28" s="61"/>
      <c r="J28" s="61"/>
      <c r="K28" s="82">
        <v>12</v>
      </c>
      <c r="L28" s="51" t="str">
        <f>IFERROR(IF(Obracunano="","",Obracunano/BrojMjeseci*3),"")</f>
        <v/>
      </c>
      <c r="M28" s="52"/>
      <c r="N28" s="8"/>
      <c r="O28" s="4" t="str">
        <f>IF(BrojMjeseci="","",IF(AND(ISNUMBER(BrojMjeseci),N(BrojMjeseci)&gt;0,N(BrojMjeseci)&lt;13,TRUNC(BrojMjeseci,0)=BrojMjeseci),"","Pogrešan unos!"))</f>
        <v/>
      </c>
    </row>
    <row r="29" spans="2:24" ht="15" customHeight="1" x14ac:dyDescent="0.25">
      <c r="B29" s="6"/>
      <c r="C29" s="30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8"/>
    </row>
    <row r="30" spans="2:24" ht="15" customHeight="1" x14ac:dyDescent="0.25">
      <c r="B30" s="6"/>
      <c r="C30" s="3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2:24" ht="21" customHeight="1" x14ac:dyDescent="0.25">
      <c r="B31" s="6"/>
      <c r="C31" s="32" t="s">
        <v>8</v>
      </c>
      <c r="D31" s="83"/>
      <c r="E31" s="84"/>
      <c r="F31" s="85"/>
      <c r="G31" s="33" t="s">
        <v>9</v>
      </c>
      <c r="H31" s="86"/>
      <c r="I31" s="87"/>
      <c r="J31" s="34" t="s">
        <v>10</v>
      </c>
      <c r="K31" s="88"/>
      <c r="L31" s="89"/>
      <c r="M31" s="34" t="s">
        <v>40</v>
      </c>
      <c r="N31" s="8"/>
    </row>
    <row r="32" spans="2:24" ht="15" customHeight="1" x14ac:dyDescent="0.25">
      <c r="B32" s="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2:14" ht="25.9" customHeight="1" x14ac:dyDescent="0.25">
      <c r="B33" s="6"/>
      <c r="C33" s="13"/>
      <c r="D33" s="13"/>
      <c r="E33" s="13"/>
      <c r="F33" s="13"/>
      <c r="G33" s="13"/>
      <c r="H33" s="13"/>
      <c r="I33" s="62"/>
      <c r="J33" s="63"/>
      <c r="K33" s="63"/>
      <c r="L33" s="63"/>
      <c r="M33" s="13"/>
      <c r="N33" s="8"/>
    </row>
    <row r="34" spans="2:14" ht="15" customHeight="1" x14ac:dyDescent="0.25">
      <c r="B34" s="6"/>
      <c r="C34" s="13"/>
      <c r="D34" s="13"/>
      <c r="E34" s="13"/>
      <c r="F34" s="35" t="s">
        <v>11</v>
      </c>
      <c r="G34" s="13"/>
      <c r="H34" s="13"/>
      <c r="I34" s="64" t="s">
        <v>12</v>
      </c>
      <c r="J34" s="64"/>
      <c r="K34" s="64"/>
      <c r="L34" s="64"/>
      <c r="M34" s="13"/>
      <c r="N34" s="8"/>
    </row>
    <row r="35" spans="2:14" ht="15" customHeight="1" x14ac:dyDescent="0.25">
      <c r="B35" s="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8"/>
    </row>
    <row r="36" spans="2:14" ht="15" customHeight="1" x14ac:dyDescent="0.25">
      <c r="B36" s="36"/>
      <c r="C36" s="60" t="s">
        <v>16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8"/>
    </row>
    <row r="37" spans="2:14" ht="27" customHeight="1" x14ac:dyDescent="0.25">
      <c r="B37" s="36"/>
      <c r="C37" s="60" t="s">
        <v>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8"/>
    </row>
    <row r="38" spans="2:14" ht="15" customHeight="1" x14ac:dyDescent="0.25">
      <c r="B38" s="37"/>
      <c r="C38" s="38"/>
      <c r="D38" s="39"/>
      <c r="E38" s="39"/>
      <c r="F38" s="39"/>
      <c r="G38" s="40" t="s">
        <v>42</v>
      </c>
      <c r="H38" s="40"/>
      <c r="I38" s="41"/>
      <c r="J38" s="39"/>
      <c r="K38" s="39"/>
      <c r="L38" s="39"/>
      <c r="M38" s="39"/>
      <c r="N38" s="42"/>
    </row>
    <row r="39" spans="2:14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</sheetData>
  <sheetProtection algorithmName="SHA-512" hashValue="Ct6rAT7AQ70JU7rXAeSk9QloPe4Qd8Fo2ltEumBHz+oMIUA8xR5zT5LiOT1jER7/ApVx6mF797YOZnqwxkMoEw==" saltValue="YDVERkF0jMgeUQjHY9zPDA==" spinCount="100000" sheet="1" objects="1" scenarios="1"/>
  <mergeCells count="37">
    <mergeCell ref="C36:M36"/>
    <mergeCell ref="C37:M37"/>
    <mergeCell ref="D31:F31"/>
    <mergeCell ref="K31:L31"/>
    <mergeCell ref="D28:J28"/>
    <mergeCell ref="I33:L33"/>
    <mergeCell ref="I34:L34"/>
    <mergeCell ref="L23:M23"/>
    <mergeCell ref="L24:M24"/>
    <mergeCell ref="G16:H16"/>
    <mergeCell ref="D18:K18"/>
    <mergeCell ref="D19:K19"/>
    <mergeCell ref="D20:K20"/>
    <mergeCell ref="D21:K21"/>
    <mergeCell ref="D22:K22"/>
    <mergeCell ref="D23:K23"/>
    <mergeCell ref="K6:M6"/>
    <mergeCell ref="C6:I6"/>
    <mergeCell ref="C9:M9"/>
    <mergeCell ref="C12:I12"/>
    <mergeCell ref="K12:M12"/>
    <mergeCell ref="L27:M27"/>
    <mergeCell ref="L28:M28"/>
    <mergeCell ref="H31:I31"/>
    <mergeCell ref="H4:I4"/>
    <mergeCell ref="L18:M18"/>
    <mergeCell ref="L19:M19"/>
    <mergeCell ref="D24:K24"/>
    <mergeCell ref="D25:K25"/>
    <mergeCell ref="D26:K26"/>
    <mergeCell ref="L20:M20"/>
    <mergeCell ref="L21:M21"/>
    <mergeCell ref="L22:M22"/>
    <mergeCell ref="L25:M25"/>
    <mergeCell ref="L26:M26"/>
    <mergeCell ref="D27:K27"/>
    <mergeCell ref="J16:K16"/>
  </mergeCells>
  <phoneticPr fontId="9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20</vt:i4>
      </vt:variant>
    </vt:vector>
  </HeadingPairs>
  <TitlesOfParts>
    <vt:vector size="21" baseType="lpstr">
      <vt:lpstr>OKFŠ Obrazac</vt:lpstr>
      <vt:lpstr>Adresa</vt:lpstr>
      <vt:lpstr>Akontacija</vt:lpstr>
      <vt:lpstr>BrojMjeseci</vt:lpstr>
      <vt:lpstr>DoRazdoblje</vt:lpstr>
      <vt:lpstr>Epošta</vt:lpstr>
      <vt:lpstr>Naziv</vt:lpstr>
      <vt:lpstr>Obracunano</vt:lpstr>
      <vt:lpstr>OdRazdoblje</vt:lpstr>
      <vt:lpstr>Oib</vt:lpstr>
      <vt:lpstr>Osnovica</vt:lpstr>
      <vt:lpstr>'OKFŠ Obrazac'!Podrucje_ispisa</vt:lpstr>
      <vt:lpstr>Prihodi_Dividende_Udjeli</vt:lpstr>
      <vt:lpstr>Prihodi_Rezerviranja</vt:lpstr>
      <vt:lpstr>Stopa</vt:lpstr>
      <vt:lpstr>Telefon</vt:lpstr>
      <vt:lpstr>Ukupni_Prihodi</vt:lpstr>
      <vt:lpstr>Uplaceno</vt:lpstr>
      <vt:lpstr>ZaGodinu</vt:lpstr>
      <vt:lpstr>ZaPovrat</vt:lpstr>
      <vt:lpstr>ZaUplatu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Mirt</dc:creator>
  <cp:lastModifiedBy>Ivo Tisljar</cp:lastModifiedBy>
  <cp:lastPrinted>2022-03-15T12:04:11Z</cp:lastPrinted>
  <dcterms:created xsi:type="dcterms:W3CDTF">2015-11-30T08:14:58Z</dcterms:created>
  <dcterms:modified xsi:type="dcterms:W3CDTF">2022-03-15T12:45:47Z</dcterms:modified>
</cp:coreProperties>
</file>